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2" windowWidth="15576" windowHeight="7872"/>
  </bookViews>
  <sheets>
    <sheet name="Q1 A3" sheetId="1" r:id="rId1"/>
  </sheets>
  <definedNames>
    <definedName name="_xlnm.Print_Area" localSheetId="0">'Q1 A3'!$A$1:$O$48</definedName>
  </definedNames>
  <calcPr calcId="145621"/>
</workbook>
</file>

<file path=xl/calcChain.xml><?xml version="1.0" encoding="utf-8"?>
<calcChain xmlns="http://schemas.openxmlformats.org/spreadsheetml/2006/main">
  <c r="O43" i="1" l="1"/>
  <c r="N43" i="1"/>
  <c r="M43" i="1"/>
  <c r="K43" i="1"/>
  <c r="I43" i="1"/>
  <c r="G43" i="1"/>
  <c r="E43" i="1"/>
  <c r="B43" i="1"/>
  <c r="O40" i="1"/>
  <c r="N40" i="1"/>
  <c r="M40" i="1"/>
  <c r="K40" i="1"/>
  <c r="I40" i="1"/>
  <c r="G40" i="1"/>
  <c r="E40" i="1"/>
  <c r="B40" i="1"/>
  <c r="O23" i="1"/>
  <c r="N23" i="1"/>
  <c r="M23" i="1"/>
  <c r="I23" i="1"/>
  <c r="G23" i="1"/>
  <c r="E23" i="1"/>
  <c r="B23" i="1"/>
  <c r="F23" i="1" s="1"/>
  <c r="O12" i="1"/>
  <c r="N12" i="1"/>
  <c r="M12" i="1"/>
  <c r="I12" i="1"/>
  <c r="G12" i="1"/>
  <c r="E12" i="1"/>
  <c r="B12" i="1"/>
  <c r="O13" i="1" s="1"/>
  <c r="D23" i="1" l="1"/>
  <c r="M24" i="1"/>
  <c r="N13" i="1"/>
  <c r="D12" i="1"/>
  <c r="N24" i="1"/>
  <c r="M13" i="1"/>
  <c r="H12" i="1"/>
  <c r="H23" i="1"/>
  <c r="F12" i="1"/>
  <c r="O24" i="1"/>
  <c r="M46" i="1" l="1"/>
  <c r="I46" i="1"/>
  <c r="B46" i="1"/>
  <c r="N44" i="1" l="1"/>
  <c r="D43" i="1"/>
  <c r="F40" i="1"/>
  <c r="N41" i="1"/>
  <c r="F43" i="1"/>
  <c r="M44" i="1"/>
  <c r="H43" i="1"/>
  <c r="O44" i="1"/>
  <c r="D40" i="1"/>
  <c r="H46" i="1"/>
  <c r="O41" i="1"/>
  <c r="E46" i="1"/>
  <c r="D46" i="1" s="1"/>
  <c r="G46" i="1"/>
  <c r="F46" i="1" s="1"/>
  <c r="H40" i="1"/>
  <c r="M41" i="1"/>
  <c r="O34" i="1" l="1"/>
  <c r="N34" i="1"/>
  <c r="M34" i="1"/>
  <c r="I34" i="1"/>
  <c r="G34" i="1"/>
  <c r="E34" i="1"/>
  <c r="B34" i="1"/>
  <c r="O35" i="1" l="1"/>
  <c r="D34" i="1"/>
  <c r="F34" i="1"/>
  <c r="H34" i="1"/>
  <c r="M35" i="1"/>
  <c r="N35" i="1"/>
  <c r="O46" i="1" l="1"/>
  <c r="N46" i="1"/>
  <c r="M47" i="1" l="1"/>
  <c r="N47" i="1"/>
  <c r="O47" i="1"/>
</calcChain>
</file>

<file path=xl/sharedStrings.xml><?xml version="1.0" encoding="utf-8"?>
<sst xmlns="http://schemas.openxmlformats.org/spreadsheetml/2006/main" count="31" uniqueCount="22">
  <si>
    <t>Amount Awarded              (VAT Excl)</t>
  </si>
  <si>
    <t>Dpt</t>
  </si>
  <si>
    <t>% of HDI</t>
  </si>
  <si>
    <t>HDI Amount</t>
  </si>
  <si>
    <t>% of women</t>
  </si>
  <si>
    <t>Women Amount</t>
  </si>
  <si>
    <t>% of Youth</t>
  </si>
  <si>
    <t>Youth Amount</t>
  </si>
  <si>
    <t>% disabled</t>
  </si>
  <si>
    <t>Disabled Amount</t>
  </si>
  <si>
    <t>Location</t>
  </si>
  <si>
    <t>Waterberg</t>
  </si>
  <si>
    <t>Limpopo</t>
  </si>
  <si>
    <t>National</t>
  </si>
  <si>
    <t>Above R 200,000</t>
  </si>
  <si>
    <t>R 30,000 to R 200,000</t>
  </si>
  <si>
    <t>Total</t>
  </si>
  <si>
    <t>2012/2013 YTD @ Q3:</t>
  </si>
  <si>
    <t>Only Quarter 3:</t>
  </si>
  <si>
    <t>Only Quarter 1:</t>
  </si>
  <si>
    <t>Only Quarter 2:</t>
  </si>
  <si>
    <t>Annexure A 3 - Empowerment Goals : Summary of total procurement R 30,000 and above - Q3 (A1   +   A2)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</si>
</sst>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&quot;R&quot;\ #,##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2"/>
      <color theme="1"/>
      <name val="Ccalib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9" fontId="3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/>
    </xf>
    <xf numFmtId="10" fontId="8" fillId="0" borderId="2" xfId="0" applyNumberFormat="1" applyFont="1" applyFill="1" applyBorder="1" applyAlignment="1">
      <alignment horizontal="center" vertical="center"/>
    </xf>
    <xf numFmtId="9" fontId="8" fillId="0" borderId="2" xfId="0" applyNumberFormat="1" applyFont="1" applyFill="1" applyBorder="1" applyAlignment="1">
      <alignment horizontal="center" vertical="center" wrapText="1"/>
    </xf>
    <xf numFmtId="10" fontId="8" fillId="0" borderId="3" xfId="0" applyNumberFormat="1" applyFont="1" applyFill="1" applyBorder="1" applyAlignment="1">
      <alignment horizontal="center" vertical="center" wrapText="1"/>
    </xf>
    <xf numFmtId="164" fontId="8" fillId="0" borderId="0" xfId="2" applyNumberFormat="1" applyFont="1" applyFill="1" applyBorder="1" applyAlignment="1">
      <alignment vertical="center"/>
    </xf>
    <xf numFmtId="10" fontId="8" fillId="0" borderId="0" xfId="0" applyNumberFormat="1" applyFont="1" applyFill="1" applyBorder="1" applyAlignment="1">
      <alignment vertical="center"/>
    </xf>
    <xf numFmtId="9" fontId="8" fillId="0" borderId="0" xfId="0" applyNumberFormat="1" applyFont="1" applyFill="1" applyBorder="1" applyAlignment="1">
      <alignment horizontal="center" vertical="center" wrapText="1"/>
    </xf>
    <xf numFmtId="10" fontId="8" fillId="0" borderId="0" xfId="0" applyNumberFormat="1" applyFont="1" applyFill="1" applyBorder="1" applyAlignment="1">
      <alignment horizontal="center" vertical="center" wrapText="1"/>
    </xf>
    <xf numFmtId="10" fontId="8" fillId="0" borderId="4" xfId="0" applyNumberFormat="1" applyFont="1" applyFill="1" applyBorder="1" applyAlignment="1">
      <alignment vertical="center"/>
    </xf>
    <xf numFmtId="164" fontId="8" fillId="0" borderId="1" xfId="2" applyNumberFormat="1" applyFont="1" applyFill="1" applyBorder="1" applyAlignment="1">
      <alignment vertical="center"/>
    </xf>
    <xf numFmtId="9" fontId="8" fillId="0" borderId="1" xfId="1" applyNumberFormat="1" applyFont="1" applyFill="1" applyBorder="1" applyAlignment="1">
      <alignment horizontal="center" vertical="center"/>
    </xf>
    <xf numFmtId="166" fontId="8" fillId="0" borderId="5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9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horizontal="center" vertical="center"/>
    </xf>
    <xf numFmtId="164" fontId="7" fillId="0" borderId="1" xfId="0" applyNumberFormat="1" applyFont="1" applyFill="1" applyBorder="1" applyAlignment="1">
      <alignment vertical="center"/>
    </xf>
    <xf numFmtId="9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left" vertical="center"/>
    </xf>
    <xf numFmtId="164" fontId="7" fillId="0" borderId="1" xfId="0" applyNumberFormat="1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9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9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horizontal="center" vertical="center"/>
    </xf>
  </cellXfs>
  <cellStyles count="5">
    <cellStyle name="Comma 2" xfId="3"/>
    <cellStyle name="Comma 3" xfId="2"/>
    <cellStyle name="Normal" xfId="0" builtinId="0"/>
    <cellStyle name="Normal 2" xfId="4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view="pageBreakPreview" topLeftCell="A13" zoomScale="70" zoomScaleNormal="90" zoomScaleSheetLayoutView="70" workbookViewId="0">
      <selection activeCell="A2" sqref="A2"/>
    </sheetView>
  </sheetViews>
  <sheetFormatPr defaultColWidth="9.109375" defaultRowHeight="14.4"/>
  <cols>
    <col min="1" max="1" width="30.44140625" style="24" customWidth="1"/>
    <col min="2" max="2" width="16.5546875" style="25" customWidth="1"/>
    <col min="3" max="3" width="9.109375" style="24" hidden="1" customWidth="1"/>
    <col min="4" max="4" width="9.109375" style="26" customWidth="1"/>
    <col min="5" max="5" width="17.88671875" style="25" customWidth="1"/>
    <col min="6" max="6" width="9.33203125" style="26" customWidth="1"/>
    <col min="7" max="7" width="16.6640625" style="25" bestFit="1" customWidth="1"/>
    <col min="8" max="8" width="8.33203125" style="26" customWidth="1"/>
    <col min="9" max="9" width="16.6640625" style="25" bestFit="1" customWidth="1"/>
    <col min="10" max="10" width="8" style="26" customWidth="1"/>
    <col min="11" max="11" width="10.6640625" style="25" customWidth="1"/>
    <col min="12" max="12" width="12.33203125" style="24" hidden="1" customWidth="1"/>
    <col min="13" max="15" width="16.6640625" style="24" bestFit="1" customWidth="1"/>
    <col min="16" max="16" width="11.5546875" style="24" bestFit="1" customWidth="1"/>
    <col min="17" max="17" width="19.5546875" style="24" bestFit="1" customWidth="1"/>
    <col min="18" max="21" width="9.109375" style="24"/>
    <col min="22" max="22" width="14.6640625" style="24" bestFit="1" customWidth="1"/>
    <col min="23" max="16384" width="9.109375" style="24"/>
  </cols>
  <sheetData>
    <row r="1" spans="1:15" s="23" customFormat="1" ht="28.2" customHeight="1">
      <c r="A1" s="23" t="s">
        <v>21</v>
      </c>
    </row>
    <row r="2" spans="1:15" ht="15" thickBot="1"/>
    <row r="3" spans="1:15" s="27" customFormat="1" ht="54" customHeight="1" thickBot="1">
      <c r="B3" s="19" t="s">
        <v>0</v>
      </c>
      <c r="C3" s="20" t="s">
        <v>1</v>
      </c>
      <c r="D3" s="21" t="s">
        <v>2</v>
      </c>
      <c r="E3" s="19" t="s">
        <v>3</v>
      </c>
      <c r="F3" s="21" t="s">
        <v>4</v>
      </c>
      <c r="G3" s="19" t="s">
        <v>5</v>
      </c>
      <c r="H3" s="21" t="s">
        <v>6</v>
      </c>
      <c r="I3" s="19" t="s">
        <v>7</v>
      </c>
      <c r="J3" s="1" t="s">
        <v>8</v>
      </c>
      <c r="K3" s="19" t="s">
        <v>9</v>
      </c>
      <c r="L3" s="3" t="s">
        <v>10</v>
      </c>
      <c r="M3" s="22" t="s">
        <v>11</v>
      </c>
      <c r="N3" s="22" t="s">
        <v>12</v>
      </c>
      <c r="O3" s="22" t="s">
        <v>13</v>
      </c>
    </row>
    <row r="4" spans="1:15" s="30" customFormat="1" ht="15.6">
      <c r="A4" s="28" t="s">
        <v>19</v>
      </c>
      <c r="B4" s="29"/>
      <c r="D4" s="31"/>
      <c r="E4" s="29"/>
      <c r="F4" s="31"/>
      <c r="G4" s="29"/>
      <c r="H4" s="31"/>
      <c r="I4" s="29"/>
      <c r="J4" s="31"/>
      <c r="K4" s="29"/>
    </row>
    <row r="5" spans="1:15" s="30" customFormat="1" ht="16.2" thickBot="1">
      <c r="B5" s="29"/>
      <c r="D5" s="31"/>
      <c r="E5" s="29"/>
      <c r="F5" s="31"/>
      <c r="G5" s="29"/>
      <c r="H5" s="31"/>
      <c r="I5" s="29"/>
      <c r="J5" s="31"/>
      <c r="K5" s="29"/>
    </row>
    <row r="6" spans="1:15" s="30" customFormat="1" ht="16.2" thickBot="1">
      <c r="A6" s="30" t="s">
        <v>14</v>
      </c>
      <c r="B6" s="32">
        <v>1281554.56</v>
      </c>
      <c r="C6" s="2"/>
      <c r="D6" s="33">
        <v>0.69940025963467367</v>
      </c>
      <c r="E6" s="32">
        <v>896319.59199999995</v>
      </c>
      <c r="F6" s="33">
        <v>0.6170148994670972</v>
      </c>
      <c r="G6" s="32">
        <v>790738.25800000003</v>
      </c>
      <c r="H6" s="33">
        <v>0.19381034624074062</v>
      </c>
      <c r="I6" s="32">
        <v>248378.533</v>
      </c>
      <c r="J6" s="33">
        <v>0</v>
      </c>
      <c r="K6" s="32">
        <v>0</v>
      </c>
      <c r="L6" s="3"/>
      <c r="M6" s="34">
        <v>552484</v>
      </c>
      <c r="N6" s="34">
        <v>519274.58</v>
      </c>
      <c r="O6" s="34">
        <v>205240.97999999998</v>
      </c>
    </row>
    <row r="7" spans="1:15" s="35" customFormat="1" ht="16.2" thickBot="1">
      <c r="B7" s="4"/>
      <c r="C7" s="5"/>
      <c r="D7" s="6"/>
      <c r="E7" s="4"/>
      <c r="F7" s="6"/>
      <c r="G7" s="4"/>
      <c r="H7" s="6"/>
      <c r="I7" s="4"/>
      <c r="J7" s="6"/>
      <c r="K7" s="4"/>
      <c r="L7" s="7"/>
      <c r="M7" s="36">
        <v>0.43110454852581537</v>
      </c>
      <c r="N7" s="36">
        <v>0.40519116096001406</v>
      </c>
      <c r="O7" s="36">
        <v>0.16015001343368476</v>
      </c>
    </row>
    <row r="8" spans="1:15" s="30" customFormat="1" ht="16.2" thickBot="1">
      <c r="B8" s="8"/>
      <c r="C8" s="9"/>
      <c r="D8" s="10"/>
      <c r="E8" s="8"/>
      <c r="F8" s="10"/>
      <c r="G8" s="8"/>
      <c r="H8" s="10"/>
      <c r="I8" s="8"/>
      <c r="J8" s="10"/>
      <c r="K8" s="8"/>
      <c r="L8" s="11"/>
      <c r="M8" s="12"/>
      <c r="N8" s="12"/>
      <c r="O8" s="12"/>
    </row>
    <row r="9" spans="1:15" s="30" customFormat="1" ht="16.2" thickBot="1">
      <c r="A9" s="30" t="s">
        <v>15</v>
      </c>
      <c r="B9" s="32">
        <v>2388169.5</v>
      </c>
      <c r="C9" s="37"/>
      <c r="D9" s="36">
        <v>0.30688088512980344</v>
      </c>
      <c r="E9" s="38">
        <v>732883.57000000007</v>
      </c>
      <c r="F9" s="36">
        <v>9.2846215480098873E-2</v>
      </c>
      <c r="G9" s="38">
        <v>221732.5</v>
      </c>
      <c r="H9" s="36">
        <v>0</v>
      </c>
      <c r="I9" s="38">
        <v>0</v>
      </c>
      <c r="J9" s="36">
        <v>0</v>
      </c>
      <c r="K9" s="39">
        <v>0</v>
      </c>
      <c r="L9" s="40"/>
      <c r="M9" s="38">
        <v>0</v>
      </c>
      <c r="N9" s="38">
        <v>1385912.5</v>
      </c>
      <c r="O9" s="38">
        <v>1002257</v>
      </c>
    </row>
    <row r="10" spans="1:15" s="35" customFormat="1" ht="16.2" thickBot="1">
      <c r="B10" s="41"/>
      <c r="C10" s="42"/>
      <c r="D10" s="43"/>
      <c r="E10" s="41"/>
      <c r="F10" s="43"/>
      <c r="G10" s="41"/>
      <c r="H10" s="43"/>
      <c r="I10" s="44"/>
      <c r="J10" s="43"/>
      <c r="K10" s="45"/>
      <c r="L10" s="46"/>
      <c r="M10" s="36">
        <v>0</v>
      </c>
      <c r="N10" s="36">
        <v>0.58032417715744211</v>
      </c>
      <c r="O10" s="36">
        <v>0.41967582284255789</v>
      </c>
    </row>
    <row r="11" spans="1:15" s="30" customFormat="1" ht="16.2" thickBot="1">
      <c r="B11" s="29"/>
      <c r="D11" s="31"/>
      <c r="E11" s="29"/>
      <c r="F11" s="31"/>
      <c r="G11" s="29"/>
      <c r="H11" s="31"/>
      <c r="I11" s="29"/>
      <c r="J11" s="31"/>
      <c r="K11" s="29"/>
    </row>
    <row r="12" spans="1:15" s="30" customFormat="1" ht="16.2" thickBot="1">
      <c r="A12" s="30" t="s">
        <v>16</v>
      </c>
      <c r="B12" s="13">
        <f>B6+B9</f>
        <v>3669724.06</v>
      </c>
      <c r="C12" s="2"/>
      <c r="D12" s="14">
        <f>E12/B12</f>
        <v>0.44395794761745655</v>
      </c>
      <c r="E12" s="13">
        <f>E6+E9</f>
        <v>1629203.162</v>
      </c>
      <c r="F12" s="14">
        <f>G12/B12</f>
        <v>0.2758983349827126</v>
      </c>
      <c r="G12" s="13">
        <f>G6+G9</f>
        <v>1012470.758</v>
      </c>
      <c r="H12" s="14">
        <f>I12/B12</f>
        <v>6.7683163349344586E-2</v>
      </c>
      <c r="I12" s="13">
        <f>I6+I9</f>
        <v>248378.533</v>
      </c>
      <c r="J12" s="14">
        <v>0</v>
      </c>
      <c r="K12" s="13">
        <v>0</v>
      </c>
      <c r="L12" s="15"/>
      <c r="M12" s="34">
        <f>M6+M9</f>
        <v>552484</v>
      </c>
      <c r="N12" s="34">
        <f>N6+N9</f>
        <v>1905187.08</v>
      </c>
      <c r="O12" s="34">
        <f>O6+O9</f>
        <v>1207497.98</v>
      </c>
    </row>
    <row r="13" spans="1:15" s="35" customFormat="1" ht="16.2" thickBot="1">
      <c r="B13" s="16"/>
      <c r="C13" s="17"/>
      <c r="D13" s="10"/>
      <c r="E13" s="16"/>
      <c r="F13" s="10"/>
      <c r="G13" s="16"/>
      <c r="H13" s="10"/>
      <c r="I13" s="16"/>
      <c r="J13" s="10"/>
      <c r="K13" s="16"/>
      <c r="L13" s="11"/>
      <c r="M13" s="36">
        <f>M12/B12</f>
        <v>0.15055191915437915</v>
      </c>
      <c r="N13" s="36">
        <f>N12/B12</f>
        <v>0.51916357983602723</v>
      </c>
      <c r="O13" s="36">
        <f>O12/B12</f>
        <v>0.32904326326922795</v>
      </c>
    </row>
    <row r="14" spans="1:15" s="30" customFormat="1" ht="15.6">
      <c r="B14" s="29"/>
      <c r="D14" s="31"/>
      <c r="E14" s="29"/>
      <c r="F14" s="31"/>
      <c r="G14" s="29"/>
      <c r="H14" s="31"/>
      <c r="I14" s="29"/>
      <c r="J14" s="31"/>
      <c r="K14" s="29"/>
    </row>
    <row r="15" spans="1:15" s="30" customFormat="1" ht="15.6">
      <c r="A15" s="28" t="s">
        <v>20</v>
      </c>
      <c r="B15" s="29"/>
      <c r="D15" s="31"/>
      <c r="E15" s="29"/>
      <c r="F15" s="31"/>
      <c r="G15" s="29"/>
      <c r="H15" s="31"/>
      <c r="I15" s="29"/>
      <c r="J15" s="31"/>
      <c r="K15" s="29"/>
    </row>
    <row r="16" spans="1:15" s="30" customFormat="1" ht="16.2" thickBot="1">
      <c r="B16" s="29"/>
      <c r="D16" s="31"/>
      <c r="E16" s="29"/>
      <c r="F16" s="31"/>
      <c r="G16" s="29"/>
      <c r="H16" s="31"/>
      <c r="I16" s="29"/>
      <c r="J16" s="31"/>
      <c r="K16" s="29"/>
    </row>
    <row r="17" spans="1:16" s="30" customFormat="1" ht="16.2" thickBot="1">
      <c r="A17" s="30" t="s">
        <v>14</v>
      </c>
      <c r="B17" s="32">
        <v>3407291.6</v>
      </c>
      <c r="C17" s="2"/>
      <c r="D17" s="33">
        <v>0.3</v>
      </c>
      <c r="E17" s="32">
        <v>1021260.6</v>
      </c>
      <c r="F17" s="33">
        <v>0.19</v>
      </c>
      <c r="G17" s="32">
        <v>631482.19999999995</v>
      </c>
      <c r="H17" s="33">
        <v>0.19</v>
      </c>
      <c r="I17" s="32">
        <v>631482.19999999995</v>
      </c>
      <c r="J17" s="33">
        <v>0</v>
      </c>
      <c r="K17" s="32">
        <v>0</v>
      </c>
      <c r="L17" s="3"/>
      <c r="M17" s="34">
        <v>3017513.2</v>
      </c>
      <c r="N17" s="34">
        <v>0</v>
      </c>
      <c r="O17" s="34">
        <v>389778</v>
      </c>
    </row>
    <row r="18" spans="1:16" s="35" customFormat="1" ht="16.2" thickBot="1">
      <c r="B18" s="4"/>
      <c r="C18" s="5"/>
      <c r="D18" s="6"/>
      <c r="E18" s="4"/>
      <c r="F18" s="6"/>
      <c r="G18" s="4"/>
      <c r="H18" s="6"/>
      <c r="I18" s="4"/>
      <c r="J18" s="6"/>
      <c r="K18" s="4"/>
      <c r="L18" s="7"/>
      <c r="M18" s="36">
        <v>0.98</v>
      </c>
      <c r="N18" s="36">
        <v>0</v>
      </c>
      <c r="O18" s="36">
        <v>0.11</v>
      </c>
    </row>
    <row r="19" spans="1:16" s="30" customFormat="1" ht="16.2" thickBot="1">
      <c r="B19" s="8"/>
      <c r="C19" s="9"/>
      <c r="D19" s="10"/>
      <c r="E19" s="8"/>
      <c r="F19" s="10"/>
      <c r="G19" s="8"/>
      <c r="H19" s="10"/>
      <c r="I19" s="8"/>
      <c r="J19" s="10"/>
      <c r="K19" s="8"/>
      <c r="L19" s="11"/>
      <c r="M19" s="12"/>
      <c r="N19" s="12"/>
      <c r="O19" s="12"/>
    </row>
    <row r="20" spans="1:16" s="30" customFormat="1" ht="16.2" thickBot="1">
      <c r="A20" s="30" t="s">
        <v>15</v>
      </c>
      <c r="B20" s="32">
        <v>1813834.56</v>
      </c>
      <c r="C20" s="37"/>
      <c r="D20" s="36">
        <v>0.50896475508769656</v>
      </c>
      <c r="E20" s="38">
        <v>923177.86259999988</v>
      </c>
      <c r="F20" s="36">
        <v>0.25501271025511829</v>
      </c>
      <c r="G20" s="38">
        <v>462550.86709999997</v>
      </c>
      <c r="H20" s="36">
        <v>0.17731559977553851</v>
      </c>
      <c r="I20" s="38">
        <v>321621.1629</v>
      </c>
      <c r="J20" s="36">
        <v>0</v>
      </c>
      <c r="K20" s="39">
        <v>0</v>
      </c>
      <c r="L20" s="40"/>
      <c r="M20" s="38">
        <v>1014059.71</v>
      </c>
      <c r="N20" s="38">
        <v>431227.37</v>
      </c>
      <c r="O20" s="38">
        <v>368548.06</v>
      </c>
    </row>
    <row r="21" spans="1:16" s="35" customFormat="1" ht="16.2" thickBot="1">
      <c r="B21" s="41"/>
      <c r="C21" s="42"/>
      <c r="D21" s="43"/>
      <c r="E21" s="41"/>
      <c r="F21" s="43"/>
      <c r="G21" s="41"/>
      <c r="H21" s="43"/>
      <c r="I21" s="44"/>
      <c r="J21" s="43"/>
      <c r="K21" s="45"/>
      <c r="L21" s="46"/>
      <c r="M21" s="36">
        <v>0.56000000000000005</v>
      </c>
      <c r="N21" s="36">
        <v>0.24</v>
      </c>
      <c r="O21" s="36">
        <v>0.2</v>
      </c>
    </row>
    <row r="22" spans="1:16" s="30" customFormat="1" ht="16.2" thickBot="1">
      <c r="B22" s="29"/>
      <c r="D22" s="31"/>
      <c r="E22" s="29"/>
      <c r="F22" s="31"/>
      <c r="G22" s="29"/>
      <c r="H22" s="31"/>
      <c r="I22" s="29"/>
      <c r="J22" s="31"/>
      <c r="K22" s="29"/>
    </row>
    <row r="23" spans="1:16" s="30" customFormat="1" ht="16.2" thickBot="1">
      <c r="A23" s="30" t="s">
        <v>16</v>
      </c>
      <c r="B23" s="13">
        <f>B17+B20</f>
        <v>5221126.16</v>
      </c>
      <c r="C23" s="2"/>
      <c r="D23" s="14">
        <f>E23/B23</f>
        <v>0.37241744463037446</v>
      </c>
      <c r="E23" s="13">
        <f>E17+E20</f>
        <v>1944438.4625999997</v>
      </c>
      <c r="F23" s="14">
        <f>G23/B23</f>
        <v>0.20953967277818084</v>
      </c>
      <c r="G23" s="13">
        <f>G17+G20</f>
        <v>1094033.0670999999</v>
      </c>
      <c r="H23" s="14">
        <f>I23/B23</f>
        <v>0.18254746843734571</v>
      </c>
      <c r="I23" s="13">
        <f>I17+I20</f>
        <v>953103.36289999995</v>
      </c>
      <c r="J23" s="14">
        <v>0</v>
      </c>
      <c r="K23" s="13">
        <v>0</v>
      </c>
      <c r="L23" s="15"/>
      <c r="M23" s="34">
        <f>M17+M20</f>
        <v>4031572.91</v>
      </c>
      <c r="N23" s="34">
        <f>N17+N20</f>
        <v>431227.37</v>
      </c>
      <c r="O23" s="34">
        <f>O17+O20</f>
        <v>758326.06</v>
      </c>
    </row>
    <row r="24" spans="1:16" s="35" customFormat="1" ht="16.2" thickBot="1">
      <c r="B24" s="16"/>
      <c r="C24" s="17"/>
      <c r="D24" s="10"/>
      <c r="E24" s="16"/>
      <c r="F24" s="10"/>
      <c r="G24" s="16"/>
      <c r="H24" s="10"/>
      <c r="I24" s="16"/>
      <c r="J24" s="10"/>
      <c r="K24" s="16"/>
      <c r="L24" s="11"/>
      <c r="M24" s="36">
        <f>M23/B23</f>
        <v>0.77216538854904826</v>
      </c>
      <c r="N24" s="36">
        <f>N23/B23</f>
        <v>8.2592788755749963E-2</v>
      </c>
      <c r="O24" s="36">
        <f>O23/B23</f>
        <v>0.14524185717052276</v>
      </c>
    </row>
    <row r="25" spans="1:16" s="30" customFormat="1" ht="15.6">
      <c r="B25" s="18"/>
      <c r="C25" s="9"/>
      <c r="D25" s="10"/>
      <c r="E25" s="18"/>
      <c r="F25" s="10"/>
      <c r="G25" s="18"/>
      <c r="H25" s="10"/>
      <c r="I25" s="18"/>
      <c r="J25" s="10"/>
      <c r="K25" s="18"/>
      <c r="L25" s="11"/>
      <c r="M25" s="47"/>
      <c r="N25" s="47"/>
      <c r="O25" s="47"/>
    </row>
    <row r="26" spans="1:16" s="30" customFormat="1" ht="15.6">
      <c r="A26" s="28" t="s">
        <v>18</v>
      </c>
      <c r="B26" s="29"/>
      <c r="D26" s="31"/>
      <c r="E26" s="29"/>
      <c r="F26" s="31"/>
      <c r="G26" s="29"/>
      <c r="H26" s="31"/>
      <c r="I26" s="29"/>
      <c r="J26" s="31"/>
      <c r="K26" s="29"/>
    </row>
    <row r="27" spans="1:16" s="30" customFormat="1" ht="16.2" thickBot="1">
      <c r="B27" s="29"/>
      <c r="D27" s="31"/>
      <c r="E27" s="29"/>
      <c r="F27" s="31"/>
      <c r="G27" s="29"/>
      <c r="H27" s="31"/>
      <c r="I27" s="29"/>
      <c r="J27" s="31"/>
      <c r="K27" s="29"/>
    </row>
    <row r="28" spans="1:16" s="30" customFormat="1" ht="16.2" thickBot="1">
      <c r="A28" s="30" t="s">
        <v>14</v>
      </c>
      <c r="B28" s="32">
        <v>6926690</v>
      </c>
      <c r="C28" s="2"/>
      <c r="D28" s="33">
        <v>0.64</v>
      </c>
      <c r="E28" s="32">
        <v>4436862</v>
      </c>
      <c r="F28" s="33">
        <v>0.45385467702281779</v>
      </c>
      <c r="G28" s="32">
        <v>3134720</v>
      </c>
      <c r="H28" s="33">
        <v>6.2101232839562502E-2</v>
      </c>
      <c r="I28" s="32">
        <v>442256.125</v>
      </c>
      <c r="J28" s="33">
        <v>0</v>
      </c>
      <c r="K28" s="32">
        <v>0</v>
      </c>
      <c r="L28" s="3"/>
      <c r="M28" s="34">
        <v>419010</v>
      </c>
      <c r="N28" s="34">
        <v>502272</v>
      </c>
      <c r="O28" s="34">
        <v>6005408</v>
      </c>
      <c r="P28" s="48"/>
    </row>
    <row r="29" spans="1:16" s="35" customFormat="1" ht="16.2" thickBot="1">
      <c r="B29" s="4"/>
      <c r="C29" s="5"/>
      <c r="D29" s="6"/>
      <c r="E29" s="4"/>
      <c r="F29" s="6"/>
      <c r="G29" s="4"/>
      <c r="H29" s="6"/>
      <c r="I29" s="4"/>
      <c r="J29" s="6"/>
      <c r="K29" s="4"/>
      <c r="L29" s="7"/>
      <c r="M29" s="36">
        <v>5.8113170771387598E-2</v>
      </c>
      <c r="N29" s="36">
        <v>7.0000000000000007E-2</v>
      </c>
      <c r="O29" s="36">
        <v>0.87</v>
      </c>
    </row>
    <row r="30" spans="1:16" s="30" customFormat="1" ht="16.2" thickBot="1">
      <c r="B30" s="8"/>
      <c r="C30" s="9"/>
      <c r="D30" s="10"/>
      <c r="E30" s="8"/>
      <c r="F30" s="10"/>
      <c r="G30" s="8"/>
      <c r="H30" s="10"/>
      <c r="I30" s="8"/>
      <c r="J30" s="10"/>
      <c r="K30" s="8"/>
      <c r="L30" s="11"/>
      <c r="M30" s="12"/>
      <c r="N30" s="12"/>
      <c r="O30" s="12"/>
    </row>
    <row r="31" spans="1:16" s="30" customFormat="1" ht="16.2" thickBot="1">
      <c r="A31" s="30" t="s">
        <v>15</v>
      </c>
      <c r="B31" s="32">
        <v>3037598</v>
      </c>
      <c r="C31" s="2"/>
      <c r="D31" s="33">
        <v>0.6</v>
      </c>
      <c r="E31" s="32">
        <v>1814688</v>
      </c>
      <c r="F31" s="33">
        <v>0.41</v>
      </c>
      <c r="G31" s="32">
        <v>1257596</v>
      </c>
      <c r="H31" s="33">
        <v>0.22</v>
      </c>
      <c r="I31" s="32">
        <v>683091</v>
      </c>
      <c r="J31" s="33">
        <v>0</v>
      </c>
      <c r="K31" s="32">
        <v>0</v>
      </c>
      <c r="L31" s="3"/>
      <c r="M31" s="34">
        <v>809848</v>
      </c>
      <c r="N31" s="34">
        <v>683213</v>
      </c>
      <c r="O31" s="34">
        <v>1544538</v>
      </c>
      <c r="P31" s="29"/>
    </row>
    <row r="32" spans="1:16" s="35" customFormat="1" ht="16.2" thickBot="1">
      <c r="B32" s="4"/>
      <c r="C32" s="5"/>
      <c r="D32" s="6"/>
      <c r="E32" s="4"/>
      <c r="F32" s="6"/>
      <c r="G32" s="4"/>
      <c r="H32" s="6"/>
      <c r="I32" s="4"/>
      <c r="J32" s="6"/>
      <c r="K32" s="4"/>
      <c r="L32" s="7"/>
      <c r="M32" s="36">
        <v>0.27</v>
      </c>
      <c r="N32" s="36">
        <v>0.22</v>
      </c>
      <c r="O32" s="36">
        <v>0.51</v>
      </c>
    </row>
    <row r="33" spans="1:17" s="30" customFormat="1" ht="16.2" thickBot="1">
      <c r="B33" s="29"/>
      <c r="D33" s="31"/>
      <c r="E33" s="29"/>
      <c r="F33" s="31"/>
      <c r="G33" s="29"/>
      <c r="H33" s="31"/>
      <c r="I33" s="29"/>
      <c r="J33" s="31"/>
      <c r="K33" s="29"/>
    </row>
    <row r="34" spans="1:17" s="30" customFormat="1" ht="16.2" thickBot="1">
      <c r="A34" s="30" t="s">
        <v>16</v>
      </c>
      <c r="B34" s="13">
        <f>B28+B31</f>
        <v>9964288</v>
      </c>
      <c r="C34" s="2"/>
      <c r="D34" s="14">
        <f>E34/B34</f>
        <v>0.62739555500603761</v>
      </c>
      <c r="E34" s="13">
        <f>E28+E31</f>
        <v>6251550</v>
      </c>
      <c r="F34" s="14">
        <f>G34/B34</f>
        <v>0.44080580569329186</v>
      </c>
      <c r="G34" s="13">
        <f>G28+G31</f>
        <v>4392316</v>
      </c>
      <c r="H34" s="14">
        <f>I34/B34</f>
        <v>0.11293803681708116</v>
      </c>
      <c r="I34" s="13">
        <f>I28+I31</f>
        <v>1125347.125</v>
      </c>
      <c r="J34" s="14">
        <v>0</v>
      </c>
      <c r="K34" s="13">
        <v>0</v>
      </c>
      <c r="L34" s="15"/>
      <c r="M34" s="34">
        <f>M28+M31</f>
        <v>1228858</v>
      </c>
      <c r="N34" s="34">
        <f>N28+N31</f>
        <v>1185485</v>
      </c>
      <c r="O34" s="34">
        <f>O28+O31</f>
        <v>7549946</v>
      </c>
      <c r="Q34" s="48"/>
    </row>
    <row r="35" spans="1:17" s="35" customFormat="1" ht="16.2" thickBot="1">
      <c r="B35" s="16"/>
      <c r="C35" s="17"/>
      <c r="D35" s="10"/>
      <c r="E35" s="16"/>
      <c r="F35" s="10"/>
      <c r="G35" s="16"/>
      <c r="H35" s="10"/>
      <c r="I35" s="16"/>
      <c r="J35" s="10"/>
      <c r="K35" s="16"/>
      <c r="L35" s="11"/>
      <c r="M35" s="36">
        <f>M34/B34</f>
        <v>0.12332622260617115</v>
      </c>
      <c r="N35" s="36">
        <f>N34/B34</f>
        <v>0.118973377726537</v>
      </c>
      <c r="O35" s="36">
        <f>O34/B34</f>
        <v>0.75770050002569178</v>
      </c>
      <c r="Q35" s="48"/>
    </row>
    <row r="36" spans="1:17" s="30" customFormat="1" ht="15.6">
      <c r="B36" s="29"/>
      <c r="D36" s="31"/>
      <c r="E36" s="29"/>
      <c r="F36" s="31"/>
      <c r="G36" s="29"/>
      <c r="H36" s="31"/>
      <c r="I36" s="29"/>
      <c r="J36" s="31"/>
      <c r="K36" s="29"/>
      <c r="Q36" s="48"/>
    </row>
    <row r="37" spans="1:17" s="30" customFormat="1" ht="15.6">
      <c r="B37" s="18"/>
      <c r="C37" s="9"/>
      <c r="D37" s="10"/>
      <c r="E37" s="18"/>
      <c r="F37" s="10"/>
      <c r="G37" s="18"/>
      <c r="H37" s="10"/>
      <c r="I37" s="18"/>
      <c r="J37" s="10"/>
      <c r="K37" s="18"/>
      <c r="L37" s="11"/>
      <c r="M37" s="47"/>
      <c r="N37" s="47"/>
      <c r="O37" s="47"/>
      <c r="Q37" s="48"/>
    </row>
    <row r="38" spans="1:17" s="30" customFormat="1" ht="15.6">
      <c r="A38" s="28" t="s">
        <v>17</v>
      </c>
      <c r="B38" s="29"/>
      <c r="D38" s="31"/>
      <c r="E38" s="29"/>
      <c r="F38" s="31"/>
      <c r="G38" s="29"/>
      <c r="H38" s="31"/>
      <c r="I38" s="29"/>
      <c r="J38" s="31"/>
      <c r="K38" s="29"/>
      <c r="Q38" s="48"/>
    </row>
    <row r="39" spans="1:17" s="30" customFormat="1" ht="16.2" thickBot="1">
      <c r="A39" s="28"/>
      <c r="B39" s="29"/>
      <c r="D39" s="31"/>
      <c r="E39" s="29"/>
      <c r="F39" s="31"/>
      <c r="G39" s="29"/>
      <c r="H39" s="31"/>
      <c r="I39" s="29"/>
      <c r="J39" s="31"/>
      <c r="K39" s="29"/>
      <c r="Q39" s="48"/>
    </row>
    <row r="40" spans="1:17" s="30" customFormat="1" ht="16.2" thickBot="1">
      <c r="A40" s="30" t="s">
        <v>14</v>
      </c>
      <c r="B40" s="32">
        <f>B6+B17+B28</f>
        <v>11615536.16</v>
      </c>
      <c r="C40" s="2"/>
      <c r="D40" s="14">
        <f>E40/B40</f>
        <v>0.54706404460971514</v>
      </c>
      <c r="E40" s="32">
        <f>E6+E17+E28</f>
        <v>6354442.1919999998</v>
      </c>
      <c r="F40" s="14">
        <f>G40/B40</f>
        <v>0.39231425869884257</v>
      </c>
      <c r="G40" s="32">
        <f>G6+G17+G28</f>
        <v>4556940.4580000006</v>
      </c>
      <c r="H40" s="14">
        <f>I40/B40</f>
        <v>0.11382314512118052</v>
      </c>
      <c r="I40" s="32">
        <f>I6+I17+I28</f>
        <v>1322116.858</v>
      </c>
      <c r="J40" s="14">
        <v>0</v>
      </c>
      <c r="K40" s="32">
        <f>K6+K17+K28</f>
        <v>0</v>
      </c>
      <c r="L40" s="3"/>
      <c r="M40" s="32">
        <f>M6+M17+M28</f>
        <v>3989007.2</v>
      </c>
      <c r="N40" s="32">
        <f>N6+N17+N28</f>
        <v>1021546.5800000001</v>
      </c>
      <c r="O40" s="32">
        <f>O6+O17+O28</f>
        <v>6600426.9800000004</v>
      </c>
      <c r="Q40" s="48"/>
    </row>
    <row r="41" spans="1:17" s="35" customFormat="1" ht="16.2" thickBot="1">
      <c r="B41" s="4"/>
      <c r="C41" s="5"/>
      <c r="D41" s="6"/>
      <c r="E41" s="4"/>
      <c r="F41" s="6"/>
      <c r="G41" s="4"/>
      <c r="H41" s="6"/>
      <c r="I41" s="4"/>
      <c r="J41" s="6"/>
      <c r="K41" s="4"/>
      <c r="L41" s="7"/>
      <c r="M41" s="36">
        <f>M40/B40</f>
        <v>0.34341998036533167</v>
      </c>
      <c r="N41" s="36">
        <f>N40/B40</f>
        <v>8.7946571378931512E-2</v>
      </c>
      <c r="O41" s="36">
        <f>O40/B40</f>
        <v>0.56824126661751961</v>
      </c>
      <c r="Q41" s="48"/>
    </row>
    <row r="42" spans="1:17" s="30" customFormat="1" ht="16.2" thickBot="1">
      <c r="B42" s="29"/>
      <c r="D42" s="31"/>
      <c r="E42" s="29"/>
      <c r="F42" s="31"/>
      <c r="G42" s="29"/>
      <c r="H42" s="31"/>
      <c r="I42" s="29"/>
      <c r="J42" s="31"/>
      <c r="K42" s="29"/>
      <c r="Q42" s="48"/>
    </row>
    <row r="43" spans="1:17" s="30" customFormat="1" ht="16.2" thickBot="1">
      <c r="A43" s="30" t="s">
        <v>15</v>
      </c>
      <c r="B43" s="32">
        <f>B9+B20+B31</f>
        <v>7239602.0600000005</v>
      </c>
      <c r="C43" s="37"/>
      <c r="D43" s="14">
        <f>E43/B43</f>
        <v>0.47941163116913083</v>
      </c>
      <c r="E43" s="32">
        <f>E9+E20+E31</f>
        <v>3470749.4325999999</v>
      </c>
      <c r="F43" s="14">
        <f>G43/B43</f>
        <v>0.26823012522044615</v>
      </c>
      <c r="G43" s="32">
        <f>G9+G20+G31</f>
        <v>1941879.3670999999</v>
      </c>
      <c r="H43" s="14">
        <f>I43/B43</f>
        <v>0.13878002610823059</v>
      </c>
      <c r="I43" s="32">
        <f>I9+I20+I31</f>
        <v>1004712.1629</v>
      </c>
      <c r="J43" s="14">
        <v>0</v>
      </c>
      <c r="K43" s="32">
        <f>K9+K20+K31</f>
        <v>0</v>
      </c>
      <c r="L43" s="40"/>
      <c r="M43" s="32">
        <f>M9+M20+M31</f>
        <v>1823907.71</v>
      </c>
      <c r="N43" s="32">
        <f>N9+N20+N31</f>
        <v>2500352.87</v>
      </c>
      <c r="O43" s="32">
        <f>O9+O20+O31</f>
        <v>2915343.06</v>
      </c>
      <c r="Q43" s="48"/>
    </row>
    <row r="44" spans="1:17" s="35" customFormat="1" ht="16.2" thickBot="1">
      <c r="B44" s="41"/>
      <c r="C44" s="42"/>
      <c r="D44" s="43"/>
      <c r="E44" s="41"/>
      <c r="F44" s="43"/>
      <c r="G44" s="41"/>
      <c r="H44" s="43"/>
      <c r="I44" s="44"/>
      <c r="J44" s="43"/>
      <c r="K44" s="45"/>
      <c r="L44" s="46"/>
      <c r="M44" s="36">
        <f>M43/B43</f>
        <v>0.25193480178660538</v>
      </c>
      <c r="N44" s="36">
        <f>N43/B43</f>
        <v>0.34537158938816037</v>
      </c>
      <c r="O44" s="36">
        <f>O43/B43</f>
        <v>0.40269382706927398</v>
      </c>
      <c r="Q44" s="48"/>
    </row>
    <row r="45" spans="1:17" s="30" customFormat="1" ht="16.2" thickBot="1">
      <c r="B45" s="29"/>
      <c r="D45" s="31"/>
      <c r="E45" s="29"/>
      <c r="F45" s="31"/>
      <c r="G45" s="29"/>
      <c r="H45" s="31"/>
      <c r="I45" s="29"/>
      <c r="J45" s="31"/>
      <c r="K45" s="29"/>
      <c r="Q45" s="48"/>
    </row>
    <row r="46" spans="1:17" s="30" customFormat="1" ht="16.2" thickBot="1">
      <c r="A46" s="30" t="s">
        <v>16</v>
      </c>
      <c r="B46" s="32">
        <f>B40+B43</f>
        <v>18855138.219999999</v>
      </c>
      <c r="C46" s="2"/>
      <c r="D46" s="33">
        <f>E46/B46</f>
        <v>0.52108828426291964</v>
      </c>
      <c r="E46" s="32">
        <f>E40+E43</f>
        <v>9825191.6246000007</v>
      </c>
      <c r="F46" s="33">
        <f>G46/B46</f>
        <v>0.34467102543998224</v>
      </c>
      <c r="G46" s="32">
        <f>G40+G43</f>
        <v>6498819.8251000009</v>
      </c>
      <c r="H46" s="33">
        <f>I46/B46</f>
        <v>0.12340556689379709</v>
      </c>
      <c r="I46" s="32">
        <f>I40+I43</f>
        <v>2326829.0208999999</v>
      </c>
      <c r="J46" s="33">
        <v>0</v>
      </c>
      <c r="K46" s="32">
        <v>0</v>
      </c>
      <c r="L46" s="3"/>
      <c r="M46" s="34">
        <f>M40+M43</f>
        <v>5812914.9100000001</v>
      </c>
      <c r="N46" s="34">
        <f>N40+N43</f>
        <v>3521899.45</v>
      </c>
      <c r="O46" s="34">
        <f>O40+O43</f>
        <v>9515770.040000001</v>
      </c>
      <c r="Q46" s="48"/>
    </row>
    <row r="47" spans="1:17" s="35" customFormat="1" ht="16.2" thickBot="1">
      <c r="B47" s="4"/>
      <c r="C47" s="5"/>
      <c r="D47" s="6"/>
      <c r="E47" s="4"/>
      <c r="F47" s="6"/>
      <c r="G47" s="4"/>
      <c r="H47" s="6"/>
      <c r="I47" s="4"/>
      <c r="J47" s="6"/>
      <c r="K47" s="4"/>
      <c r="L47" s="7"/>
      <c r="M47" s="36">
        <f>M46/B46</f>
        <v>0.30829341276502192</v>
      </c>
      <c r="N47" s="36">
        <f>N46/B46</f>
        <v>0.1867872517775688</v>
      </c>
      <c r="O47" s="36">
        <f>O46/B46</f>
        <v>0.50467781932812594</v>
      </c>
      <c r="Q47" s="48"/>
    </row>
    <row r="48" spans="1:17" s="49" customFormat="1" ht="15.6">
      <c r="B48" s="50"/>
      <c r="D48" s="51"/>
      <c r="E48" s="50"/>
      <c r="F48" s="51"/>
      <c r="G48" s="50"/>
      <c r="H48" s="51"/>
      <c r="I48" s="50"/>
      <c r="J48" s="51"/>
      <c r="K48" s="50"/>
      <c r="Q48" s="48"/>
    </row>
    <row r="49" spans="17:17" ht="15.6">
      <c r="Q49" s="48"/>
    </row>
    <row r="50" spans="17:17" ht="15.6">
      <c r="Q50" s="48"/>
    </row>
  </sheetData>
  <mergeCells count="1">
    <mergeCell ref="A1:XFD1"/>
  </mergeCells>
  <pageMargins left="0.35433070866141736" right="0.59055118110236227" top="0.44" bottom="0.2" header="0.31496062992125984" footer="0.17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Q1 A3</vt:lpstr>
      <vt:lpstr>'Q1 A3'!Print_Area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kmakgobela</dc:creator>
  <cp:lastModifiedBy>Nadine Laubscher</cp:lastModifiedBy>
  <cp:lastPrinted>2013-04-19T10:18:41Z</cp:lastPrinted>
  <dcterms:created xsi:type="dcterms:W3CDTF">2012-09-03T07:18:39Z</dcterms:created>
  <dcterms:modified xsi:type="dcterms:W3CDTF">2013-04-19T10:18:44Z</dcterms:modified>
</cp:coreProperties>
</file>